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rekav\OneDrive\Desktop\SMART\Rezultate\Rezultate UMAN\"/>
    </mc:Choice>
  </mc:AlternateContent>
  <xr:revisionPtr revIDLastSave="0" documentId="13_ncr:1_{421EA2CD-5DB1-4A09-99A5-9982BB02CDA7}" xr6:coauthVersionLast="47" xr6:coauthVersionMax="47" xr10:uidLastSave="{00000000-0000-0000-0000-000000000000}"/>
  <bookViews>
    <workbookView xWindow="-110" yWindow="-110" windowWidth="19420" windowHeight="10140" xr2:uid="{00000000-000D-0000-FFFF-FFFF00000000}"/>
  </bookViews>
  <sheets>
    <sheet name="IX" sheetId="1" r:id="rId1"/>
    <sheet name="X" sheetId="5" r:id="rId2"/>
    <sheet name="XI" sheetId="6" r:id="rId3"/>
    <sheet name="XII" sheetId="7" r:id="rId4"/>
  </sheets>
  <definedNames>
    <definedName name="_xlnm._FilterDatabase" localSheetId="0" hidden="1">IX!$B$8:$M$18</definedName>
    <definedName name="_xlnm._FilterDatabase" localSheetId="1" hidden="1">X!$B$8:$M$22</definedName>
    <definedName name="_xlnm._FilterDatabase" localSheetId="2" hidden="1">XI!$B$8:$M$24</definedName>
    <definedName name="_xlnm._FilterDatabase" localSheetId="3" hidden="1">XII!$B$8:$M$16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6" l="1"/>
  <c r="H21" i="6"/>
  <c r="F21" i="6"/>
  <c r="D21" i="6"/>
  <c r="J20" i="6"/>
  <c r="H20" i="6"/>
  <c r="F20" i="6"/>
  <c r="D20" i="6"/>
  <c r="J19" i="6"/>
  <c r="H19" i="6"/>
  <c r="F19" i="6"/>
  <c r="D19" i="6"/>
  <c r="J15" i="6"/>
  <c r="H15" i="6"/>
  <c r="F15" i="6"/>
  <c r="D15" i="6"/>
  <c r="J10" i="6"/>
  <c r="H10" i="6"/>
  <c r="F10" i="6"/>
  <c r="D10" i="6"/>
  <c r="J9" i="6"/>
  <c r="H9" i="6"/>
  <c r="F9" i="6"/>
  <c r="D9" i="6"/>
  <c r="J18" i="6"/>
  <c r="H18" i="6"/>
  <c r="F18" i="6"/>
  <c r="D18" i="6"/>
  <c r="J17" i="6"/>
  <c r="H17" i="6"/>
  <c r="F17" i="6"/>
  <c r="D17" i="6"/>
  <c r="J14" i="6"/>
  <c r="H14" i="6"/>
  <c r="F14" i="6"/>
  <c r="D14" i="6"/>
  <c r="J13" i="6"/>
  <c r="H13" i="6"/>
  <c r="F13" i="6"/>
  <c r="D13" i="6"/>
  <c r="J16" i="6"/>
  <c r="H16" i="6"/>
  <c r="F16" i="6"/>
  <c r="D16" i="6"/>
  <c r="J12" i="6"/>
  <c r="H12" i="6"/>
  <c r="F12" i="6"/>
  <c r="D12" i="6"/>
  <c r="J24" i="6"/>
  <c r="H24" i="6"/>
  <c r="F24" i="6"/>
  <c r="D24" i="6"/>
  <c r="J22" i="6"/>
  <c r="H22" i="6"/>
  <c r="F22" i="6"/>
  <c r="D22" i="6"/>
  <c r="J23" i="6"/>
  <c r="H23" i="6"/>
  <c r="F23" i="6"/>
  <c r="D23" i="6"/>
  <c r="J19" i="5"/>
  <c r="H19" i="5"/>
  <c r="F19" i="5"/>
  <c r="D19" i="5"/>
  <c r="J18" i="5"/>
  <c r="H18" i="5"/>
  <c r="F18" i="5"/>
  <c r="D18" i="5"/>
  <c r="J14" i="5"/>
  <c r="H14" i="5"/>
  <c r="F14" i="5"/>
  <c r="D14" i="5"/>
  <c r="J9" i="5"/>
  <c r="H9" i="5"/>
  <c r="F9" i="5"/>
  <c r="D9" i="5"/>
  <c r="J17" i="5"/>
  <c r="H17" i="5"/>
  <c r="F17" i="5"/>
  <c r="D17" i="5"/>
  <c r="J16" i="5"/>
  <c r="H16" i="5"/>
  <c r="F16" i="5"/>
  <c r="D16" i="5"/>
  <c r="J13" i="5"/>
  <c r="H13" i="5"/>
  <c r="F13" i="5"/>
  <c r="D13" i="5"/>
  <c r="J12" i="5"/>
  <c r="H12" i="5"/>
  <c r="F12" i="5"/>
  <c r="D12" i="5"/>
  <c r="J15" i="5"/>
  <c r="H15" i="5"/>
  <c r="F15" i="5"/>
  <c r="D15" i="5"/>
  <c r="J11" i="5"/>
  <c r="H11" i="5"/>
  <c r="F11" i="5"/>
  <c r="D11" i="5"/>
  <c r="J22" i="5"/>
  <c r="H22" i="5"/>
  <c r="F22" i="5"/>
  <c r="D22" i="5"/>
  <c r="J20" i="5"/>
  <c r="H20" i="5"/>
  <c r="F20" i="5"/>
  <c r="D20" i="5"/>
  <c r="J21" i="5"/>
  <c r="H21" i="5"/>
  <c r="F21" i="5"/>
  <c r="D21" i="5"/>
  <c r="K19" i="6" l="1"/>
  <c r="M19" i="6" s="1"/>
  <c r="K16" i="6"/>
  <c r="M16" i="6" s="1"/>
  <c r="K22" i="6"/>
  <c r="M22" i="6" s="1"/>
  <c r="K14" i="6"/>
  <c r="M14" i="6" s="1"/>
  <c r="K23" i="6"/>
  <c r="M23" i="6" s="1"/>
  <c r="K15" i="6"/>
  <c r="M15" i="6" s="1"/>
  <c r="K18" i="6"/>
  <c r="M18" i="6" s="1"/>
  <c r="K13" i="6"/>
  <c r="M13" i="6" s="1"/>
  <c r="K13" i="5"/>
  <c r="M13" i="5" s="1"/>
  <c r="K21" i="5"/>
  <c r="M21" i="5" s="1"/>
  <c r="K15" i="5"/>
  <c r="M15" i="5" s="1"/>
  <c r="K20" i="6"/>
  <c r="M20" i="6" s="1"/>
  <c r="K16" i="5"/>
  <c r="M16" i="5" s="1"/>
  <c r="K17" i="6"/>
  <c r="M17" i="6" s="1"/>
  <c r="K9" i="6"/>
  <c r="M9" i="6" s="1"/>
  <c r="K21" i="6"/>
  <c r="M21" i="6" s="1"/>
  <c r="K10" i="6"/>
  <c r="M10" i="6" s="1"/>
  <c r="K24" i="6"/>
  <c r="M24" i="6" s="1"/>
  <c r="K12" i="6"/>
  <c r="M12" i="6" s="1"/>
  <c r="K9" i="5"/>
  <c r="M9" i="5" s="1"/>
  <c r="K22" i="5"/>
  <c r="M22" i="5" s="1"/>
  <c r="K11" i="5"/>
  <c r="M11" i="5" s="1"/>
  <c r="K14" i="5"/>
  <c r="M14" i="5" s="1"/>
  <c r="K18" i="5"/>
  <c r="M18" i="5" s="1"/>
  <c r="K17" i="5"/>
  <c r="M17" i="5" s="1"/>
  <c r="K19" i="5"/>
  <c r="M19" i="5" s="1"/>
  <c r="K20" i="5"/>
  <c r="M20" i="5" s="1"/>
  <c r="K12" i="5"/>
  <c r="M12" i="5" s="1"/>
  <c r="J10" i="7"/>
  <c r="H10" i="7"/>
  <c r="F10" i="7"/>
  <c r="D10" i="7"/>
  <c r="J9" i="7"/>
  <c r="H9" i="7"/>
  <c r="F9" i="7"/>
  <c r="D9" i="7"/>
  <c r="J11" i="7"/>
  <c r="H11" i="7"/>
  <c r="F11" i="7"/>
  <c r="D11" i="7"/>
  <c r="J13" i="7"/>
  <c r="H13" i="7"/>
  <c r="F13" i="7"/>
  <c r="D13" i="7"/>
  <c r="J16" i="7"/>
  <c r="H16" i="7"/>
  <c r="F16" i="7"/>
  <c r="D16" i="7"/>
  <c r="J12" i="7"/>
  <c r="H12" i="7"/>
  <c r="F12" i="7"/>
  <c r="D12" i="7"/>
  <c r="J14" i="7"/>
  <c r="H14" i="7"/>
  <c r="F14" i="7"/>
  <c r="D14" i="7"/>
  <c r="J15" i="7"/>
  <c r="H15" i="7"/>
  <c r="F15" i="7"/>
  <c r="D15" i="7"/>
  <c r="J11" i="6"/>
  <c r="H11" i="6"/>
  <c r="F11" i="6"/>
  <c r="D11" i="6"/>
  <c r="J10" i="5"/>
  <c r="H10" i="5"/>
  <c r="F10" i="5"/>
  <c r="D10" i="5"/>
  <c r="J12" i="1"/>
  <c r="J16" i="1"/>
  <c r="J18" i="1"/>
  <c r="J14" i="1"/>
  <c r="J17" i="1"/>
  <c r="J15" i="1"/>
  <c r="J13" i="1"/>
  <c r="J10" i="1"/>
  <c r="J11" i="1"/>
  <c r="J9" i="1"/>
  <c r="H12" i="1"/>
  <c r="H16" i="1"/>
  <c r="H18" i="1"/>
  <c r="H14" i="1"/>
  <c r="H17" i="1"/>
  <c r="H15" i="1"/>
  <c r="H13" i="1"/>
  <c r="H10" i="1"/>
  <c r="H11" i="1"/>
  <c r="H9" i="1"/>
  <c r="F12" i="1"/>
  <c r="F16" i="1"/>
  <c r="F18" i="1"/>
  <c r="F14" i="1"/>
  <c r="F17" i="1"/>
  <c r="F15" i="1"/>
  <c r="F13" i="1"/>
  <c r="F10" i="1"/>
  <c r="F11" i="1"/>
  <c r="F9" i="1"/>
  <c r="D12" i="1"/>
  <c r="D16" i="1"/>
  <c r="D18" i="1"/>
  <c r="D14" i="1"/>
  <c r="D17" i="1"/>
  <c r="D15" i="1"/>
  <c r="D13" i="1"/>
  <c r="D10" i="1"/>
  <c r="D11" i="1"/>
  <c r="D9" i="1"/>
  <c r="K11" i="6" l="1"/>
  <c r="M11" i="6" s="1"/>
  <c r="K10" i="5"/>
  <c r="M10" i="5" s="1"/>
  <c r="K16" i="7"/>
  <c r="M16" i="7" s="1"/>
  <c r="K10" i="7"/>
  <c r="M10" i="7" s="1"/>
  <c r="K15" i="7"/>
  <c r="M15" i="7" s="1"/>
  <c r="K14" i="7"/>
  <c r="M14" i="7" s="1"/>
  <c r="K11" i="7"/>
  <c r="M11" i="7" s="1"/>
  <c r="K12" i="7"/>
  <c r="M12" i="7" s="1"/>
  <c r="K9" i="7"/>
  <c r="M9" i="7" s="1"/>
  <c r="K13" i="7"/>
  <c r="M13" i="7" s="1"/>
  <c r="K9" i="1"/>
  <c r="M9" i="1" s="1"/>
  <c r="K12" i="1"/>
  <c r="M12" i="1" s="1"/>
  <c r="K16" i="1"/>
  <c r="M16" i="1" s="1"/>
  <c r="K18" i="1"/>
  <c r="M18" i="1" s="1"/>
  <c r="K14" i="1"/>
  <c r="M14" i="1" s="1"/>
  <c r="K17" i="1"/>
  <c r="M17" i="1" s="1"/>
  <c r="K15" i="1"/>
  <c r="M15" i="1" s="1"/>
  <c r="K13" i="1"/>
  <c r="M13" i="1" s="1"/>
  <c r="K10" i="1"/>
  <c r="M10" i="1" s="1"/>
  <c r="K11" i="1"/>
</calcChain>
</file>

<file path=xl/sharedStrings.xml><?xml version="1.0" encoding="utf-8"?>
<sst xmlns="http://schemas.openxmlformats.org/spreadsheetml/2006/main" count="129" uniqueCount="39">
  <si>
    <t>REZULTATE CONCURS TRANSDISCIPLINAR CUZA SMART</t>
  </si>
  <si>
    <t>UNITATEA DE ÎNVĂȚĂMÂNT</t>
  </si>
  <si>
    <t>TOTAL PUNCTE</t>
  </si>
  <si>
    <t>TOTAL LUCRARE</t>
  </si>
  <si>
    <t>OF</t>
  </si>
  <si>
    <t>RĂSPUNSURI CORECTE</t>
  </si>
  <si>
    <t>LIMBA ROMÂNĂ</t>
  </si>
  <si>
    <t>ISTORIE</t>
  </si>
  <si>
    <t>GEOGRAFIE</t>
  </si>
  <si>
    <t>LOGICĂ</t>
  </si>
  <si>
    <t>PSIHOLOGIE</t>
  </si>
  <si>
    <t>ECONOMIE</t>
  </si>
  <si>
    <t>FILOSOFIE</t>
  </si>
  <si>
    <t>COLEGIUL NAȚIONAL „GRIGORE MOISIL”</t>
  </si>
  <si>
    <t>COLEGIUL NAȚIONAL „ION CREANGĂ”</t>
  </si>
  <si>
    <t>COLEGIUL NAȚIONAL „MATEI BASARAB”</t>
  </si>
  <si>
    <t>COLEGIUL NAȚIONAL „GHEORGHE ȘINCAI”</t>
  </si>
  <si>
    <t>COLEGIUL TEHNIC „CAROL I”</t>
  </si>
  <si>
    <t>LICEUL TEORETIC „DANTE ALIGHIERI”</t>
  </si>
  <si>
    <t>LICEUL TEORETIC „NICHITA STĂNESCU”</t>
  </si>
  <si>
    <t>ȘCOALA SUPERIOARĂ COMERCIALĂ NICOLAE KRETZULESCU</t>
  </si>
  <si>
    <t>COLEGIUL NAȚIONAL „GHEORGHE LAZĂR”</t>
  </si>
  <si>
    <t>LICEUL TEORETIC „VICTORIA”</t>
  </si>
  <si>
    <t>LICEUL TEORETIC „ALEXANDRU IOAN CUZA”</t>
  </si>
  <si>
    <t>COLEGIUL NAȚIONAL „ȘCOALA CENTRALĂ”</t>
  </si>
  <si>
    <t>COLEGIUL NAȚIONAL „CANTEMIR VODĂ”</t>
  </si>
  <si>
    <t>LICEUL TEORETIC „MIHAIL SADOVEANU”</t>
  </si>
  <si>
    <t>LICEUL TEORETIC „JEAN MONNET”</t>
  </si>
  <si>
    <t>LICEUL TEORETIC „GEORGE CĂLINESCU”</t>
  </si>
  <si>
    <t>COLEGIUL NAȚIONAL „SPIRU HARET”</t>
  </si>
  <si>
    <t>EDIȚIA A IV-A - 22 MARTIE 2023</t>
  </si>
  <si>
    <t>SECTOR</t>
  </si>
  <si>
    <t>ABSENT</t>
  </si>
  <si>
    <t>CLASA A IX-A - SECȚIUNEA ȘTIINȚE UMANISTE</t>
  </si>
  <si>
    <t xml:space="preserve">PCT </t>
  </si>
  <si>
    <t>CLASA A X-A - SECȚIUNEA ȘTIINȚE UMANISTE</t>
  </si>
  <si>
    <t>CLASA A XI-A - SECȚIUNEA ȘTIINȚE UMANISTE</t>
  </si>
  <si>
    <t>CLASA A XII-A - SECȚIUNEA ȘTIINȚE UMANISTE</t>
  </si>
  <si>
    <t>PCT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</si>
</sst>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i/>
      <sz val="13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i/>
      <sz val="16"/>
      <color theme="1"/>
      <name val="Times New Roman"/>
      <family val="1"/>
    </font>
    <font>
      <b/>
      <i/>
      <sz val="14"/>
      <color theme="1"/>
      <name val="Times New Roman"/>
      <family val="1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4" fillId="6" borderId="19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5" fillId="7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9"/>
  <sheetViews>
    <sheetView tabSelected="1" zoomScale="70" zoomScaleNormal="70" workbookViewId="0">
      <selection activeCell="O19" sqref="O19"/>
    </sheetView>
  </sheetViews>
  <sheetFormatPr defaultColWidth="8.81640625" defaultRowHeight="14" x14ac:dyDescent="0.35"/>
  <cols>
    <col min="1" max="1" width="15.26953125" style="1" customWidth="1"/>
    <col min="2" max="2" width="55.6328125" style="1" customWidth="1"/>
    <col min="3" max="3" width="17" style="1" customWidth="1"/>
    <col min="4" max="4" width="11.1796875" style="1" customWidth="1"/>
    <col min="5" max="5" width="16.6328125" style="1" customWidth="1"/>
    <col min="6" max="6" width="8.81640625" style="1"/>
    <col min="7" max="7" width="16.90625" style="1" customWidth="1"/>
    <col min="8" max="8" width="8.81640625" style="1"/>
    <col min="9" max="9" width="17.54296875" style="1" customWidth="1"/>
    <col min="10" max="10" width="8.81640625" style="1"/>
    <col min="11" max="11" width="13.54296875" style="1" customWidth="1"/>
    <col min="12" max="12" width="7" style="1" customWidth="1"/>
    <col min="13" max="13" width="11.54296875" style="1" customWidth="1"/>
    <col min="14" max="16384" width="8.81640625" style="1"/>
  </cols>
  <sheetData>
    <row r="2" spans="1:13" ht="20" x14ac:dyDescent="0.3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3" ht="20" x14ac:dyDescent="0.35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3" ht="20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3" ht="20" x14ac:dyDescent="0.35">
      <c r="A5" s="48" t="s">
        <v>33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3" ht="20.5" thickBot="1" x14ac:dyDescent="0.4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3" ht="19" thickBot="1" x14ac:dyDescent="0.4">
      <c r="A7" s="44" t="s">
        <v>31</v>
      </c>
      <c r="B7" s="44" t="s">
        <v>1</v>
      </c>
      <c r="C7" s="49" t="s">
        <v>6</v>
      </c>
      <c r="D7" s="50"/>
      <c r="E7" s="51" t="s">
        <v>7</v>
      </c>
      <c r="F7" s="52"/>
      <c r="G7" s="53" t="s">
        <v>8</v>
      </c>
      <c r="H7" s="54"/>
      <c r="I7" s="55" t="s">
        <v>9</v>
      </c>
      <c r="J7" s="56"/>
      <c r="K7" s="44" t="s">
        <v>3</v>
      </c>
      <c r="L7" s="44" t="s">
        <v>4</v>
      </c>
      <c r="M7" s="46" t="s">
        <v>2</v>
      </c>
    </row>
    <row r="8" spans="1:13" ht="49.4" customHeight="1" thickBot="1" x14ac:dyDescent="0.4">
      <c r="A8" s="45"/>
      <c r="B8" s="45"/>
      <c r="C8" s="14" t="s">
        <v>5</v>
      </c>
      <c r="D8" s="15" t="s">
        <v>34</v>
      </c>
      <c r="E8" s="20" t="s">
        <v>5</v>
      </c>
      <c r="F8" s="20" t="s">
        <v>34</v>
      </c>
      <c r="G8" s="25" t="s">
        <v>5</v>
      </c>
      <c r="H8" s="25" t="s">
        <v>34</v>
      </c>
      <c r="I8" s="30" t="s">
        <v>5</v>
      </c>
      <c r="J8" s="30" t="s">
        <v>34</v>
      </c>
      <c r="K8" s="45"/>
      <c r="L8" s="45"/>
      <c r="M8" s="47"/>
    </row>
    <row r="9" spans="1:13" ht="16.5" x14ac:dyDescent="0.35">
      <c r="A9" s="4">
        <v>2</v>
      </c>
      <c r="B9" s="11" t="s">
        <v>14</v>
      </c>
      <c r="C9" s="16">
        <v>13</v>
      </c>
      <c r="D9" s="16">
        <f t="shared" ref="D9:D18" si="0">C9*0.3</f>
        <v>3.9</v>
      </c>
      <c r="E9" s="21">
        <v>19</v>
      </c>
      <c r="F9" s="21">
        <f t="shared" ref="F9:F18" si="1">E9*0.3</f>
        <v>5.7</v>
      </c>
      <c r="G9" s="26">
        <v>23</v>
      </c>
      <c r="H9" s="26">
        <f t="shared" ref="H9:H18" si="2">G9*0.3</f>
        <v>6.8999999999999995</v>
      </c>
      <c r="I9" s="31">
        <v>26</v>
      </c>
      <c r="J9" s="31">
        <f t="shared" ref="J9:J18" si="3">I9*0.3</f>
        <v>7.8</v>
      </c>
      <c r="K9" s="3">
        <f t="shared" ref="K9:K18" si="4">SUM(D9,F9,H9,J9)</f>
        <v>24.3</v>
      </c>
      <c r="L9" s="9">
        <v>4</v>
      </c>
      <c r="M9" s="35">
        <f>SUM(K9,L9)</f>
        <v>28.3</v>
      </c>
    </row>
    <row r="10" spans="1:13" ht="16.5" x14ac:dyDescent="0.35">
      <c r="A10" s="5">
        <v>2</v>
      </c>
      <c r="B10" s="12" t="s">
        <v>24</v>
      </c>
      <c r="C10" s="17">
        <v>22</v>
      </c>
      <c r="D10" s="16">
        <f t="shared" si="0"/>
        <v>6.6</v>
      </c>
      <c r="E10" s="22">
        <v>8</v>
      </c>
      <c r="F10" s="21">
        <f t="shared" si="1"/>
        <v>2.4</v>
      </c>
      <c r="G10" s="27">
        <v>14</v>
      </c>
      <c r="H10" s="26">
        <f t="shared" si="2"/>
        <v>4.2</v>
      </c>
      <c r="I10" s="32">
        <v>11</v>
      </c>
      <c r="J10" s="31">
        <f t="shared" si="3"/>
        <v>3.3</v>
      </c>
      <c r="K10" s="2">
        <f t="shared" si="4"/>
        <v>16.5</v>
      </c>
      <c r="L10" s="3">
        <v>4</v>
      </c>
      <c r="M10" s="36">
        <f>SUM(K10,L10)</f>
        <v>20.5</v>
      </c>
    </row>
    <row r="11" spans="1:13" ht="16.5" x14ac:dyDescent="0.35">
      <c r="A11" s="5">
        <v>2</v>
      </c>
      <c r="B11" s="12" t="s">
        <v>29</v>
      </c>
      <c r="C11" s="17">
        <v>0</v>
      </c>
      <c r="D11" s="16">
        <f t="shared" si="0"/>
        <v>0</v>
      </c>
      <c r="E11" s="22">
        <v>0</v>
      </c>
      <c r="F11" s="21">
        <f t="shared" si="1"/>
        <v>0</v>
      </c>
      <c r="G11" s="27">
        <v>0</v>
      </c>
      <c r="H11" s="26">
        <f t="shared" si="2"/>
        <v>0</v>
      </c>
      <c r="I11" s="32">
        <v>0</v>
      </c>
      <c r="J11" s="31">
        <f t="shared" si="3"/>
        <v>0</v>
      </c>
      <c r="K11" s="2">
        <f t="shared" si="4"/>
        <v>0</v>
      </c>
      <c r="L11" s="3">
        <v>4</v>
      </c>
      <c r="M11" s="36" t="s">
        <v>32</v>
      </c>
    </row>
    <row r="12" spans="1:13" ht="16.5" x14ac:dyDescent="0.35">
      <c r="A12" s="5">
        <v>3</v>
      </c>
      <c r="B12" s="12" t="s">
        <v>15</v>
      </c>
      <c r="C12" s="17">
        <v>18</v>
      </c>
      <c r="D12" s="16">
        <f t="shared" si="0"/>
        <v>5.3999999999999995</v>
      </c>
      <c r="E12" s="22">
        <v>20</v>
      </c>
      <c r="F12" s="21">
        <f t="shared" si="1"/>
        <v>6</v>
      </c>
      <c r="G12" s="27">
        <v>13</v>
      </c>
      <c r="H12" s="26">
        <f t="shared" si="2"/>
        <v>3.9</v>
      </c>
      <c r="I12" s="32">
        <v>25</v>
      </c>
      <c r="J12" s="31">
        <f t="shared" si="3"/>
        <v>7.5</v>
      </c>
      <c r="K12" s="2">
        <f t="shared" si="4"/>
        <v>22.799999999999997</v>
      </c>
      <c r="L12" s="3">
        <v>4</v>
      </c>
      <c r="M12" s="36">
        <f t="shared" ref="M12:M18" si="5">SUM(K12,L12)</f>
        <v>26.799999999999997</v>
      </c>
    </row>
    <row r="13" spans="1:13" ht="16.5" x14ac:dyDescent="0.35">
      <c r="A13" s="5">
        <v>3</v>
      </c>
      <c r="B13" s="12" t="s">
        <v>23</v>
      </c>
      <c r="C13" s="17">
        <v>20</v>
      </c>
      <c r="D13" s="16">
        <f t="shared" si="0"/>
        <v>6</v>
      </c>
      <c r="E13" s="22">
        <v>21</v>
      </c>
      <c r="F13" s="21">
        <f t="shared" si="1"/>
        <v>6.3</v>
      </c>
      <c r="G13" s="27">
        <v>17</v>
      </c>
      <c r="H13" s="26">
        <f t="shared" si="2"/>
        <v>5.0999999999999996</v>
      </c>
      <c r="I13" s="32">
        <v>28</v>
      </c>
      <c r="J13" s="31">
        <f t="shared" si="3"/>
        <v>8.4</v>
      </c>
      <c r="K13" s="2">
        <f t="shared" si="4"/>
        <v>25.799999999999997</v>
      </c>
      <c r="L13" s="3">
        <v>4</v>
      </c>
      <c r="M13" s="36">
        <f t="shared" si="5"/>
        <v>29.799999999999997</v>
      </c>
    </row>
    <row r="14" spans="1:13" ht="16.5" x14ac:dyDescent="0.35">
      <c r="A14" s="5">
        <v>3</v>
      </c>
      <c r="B14" s="12" t="s">
        <v>19</v>
      </c>
      <c r="C14" s="17">
        <v>10</v>
      </c>
      <c r="D14" s="16">
        <f t="shared" si="0"/>
        <v>3</v>
      </c>
      <c r="E14" s="22">
        <v>12</v>
      </c>
      <c r="F14" s="21">
        <f t="shared" si="1"/>
        <v>3.5999999999999996</v>
      </c>
      <c r="G14" s="27">
        <v>10</v>
      </c>
      <c r="H14" s="26">
        <f t="shared" si="2"/>
        <v>3</v>
      </c>
      <c r="I14" s="32">
        <v>5</v>
      </c>
      <c r="J14" s="31">
        <f t="shared" si="3"/>
        <v>1.5</v>
      </c>
      <c r="K14" s="2">
        <f t="shared" si="4"/>
        <v>11.1</v>
      </c>
      <c r="L14" s="3">
        <v>4</v>
      </c>
      <c r="M14" s="36">
        <f t="shared" si="5"/>
        <v>15.1</v>
      </c>
    </row>
    <row r="15" spans="1:13" ht="16.5" x14ac:dyDescent="0.35">
      <c r="A15" s="5">
        <v>3</v>
      </c>
      <c r="B15" s="12" t="s">
        <v>22</v>
      </c>
      <c r="C15" s="17">
        <v>6</v>
      </c>
      <c r="D15" s="16">
        <f t="shared" si="0"/>
        <v>1.7999999999999998</v>
      </c>
      <c r="E15" s="22">
        <v>12</v>
      </c>
      <c r="F15" s="21">
        <f t="shared" si="1"/>
        <v>3.5999999999999996</v>
      </c>
      <c r="G15" s="27">
        <v>7</v>
      </c>
      <c r="H15" s="26">
        <f t="shared" si="2"/>
        <v>2.1</v>
      </c>
      <c r="I15" s="32">
        <v>8</v>
      </c>
      <c r="J15" s="31">
        <f t="shared" si="3"/>
        <v>2.4</v>
      </c>
      <c r="K15" s="2">
        <f t="shared" si="4"/>
        <v>9.9</v>
      </c>
      <c r="L15" s="3">
        <v>4</v>
      </c>
      <c r="M15" s="36">
        <f t="shared" si="5"/>
        <v>13.9</v>
      </c>
    </row>
    <row r="16" spans="1:13" ht="16.5" x14ac:dyDescent="0.35">
      <c r="A16" s="5">
        <v>4</v>
      </c>
      <c r="B16" s="12" t="s">
        <v>16</v>
      </c>
      <c r="C16" s="17">
        <v>15</v>
      </c>
      <c r="D16" s="16">
        <f t="shared" si="0"/>
        <v>4.5</v>
      </c>
      <c r="E16" s="22">
        <v>13</v>
      </c>
      <c r="F16" s="21">
        <f t="shared" si="1"/>
        <v>3.9</v>
      </c>
      <c r="G16" s="27">
        <v>9</v>
      </c>
      <c r="H16" s="26">
        <f t="shared" si="2"/>
        <v>2.6999999999999997</v>
      </c>
      <c r="I16" s="32">
        <v>16</v>
      </c>
      <c r="J16" s="31">
        <f t="shared" si="3"/>
        <v>4.8</v>
      </c>
      <c r="K16" s="2">
        <f t="shared" si="4"/>
        <v>15.899999999999999</v>
      </c>
      <c r="L16" s="3">
        <v>4</v>
      </c>
      <c r="M16" s="36">
        <f t="shared" si="5"/>
        <v>19.899999999999999</v>
      </c>
    </row>
    <row r="17" spans="1:13" ht="16.5" x14ac:dyDescent="0.35">
      <c r="A17" s="5">
        <v>5</v>
      </c>
      <c r="B17" s="12" t="s">
        <v>21</v>
      </c>
      <c r="C17" s="17">
        <v>12</v>
      </c>
      <c r="D17" s="16">
        <f t="shared" si="0"/>
        <v>3.5999999999999996</v>
      </c>
      <c r="E17" s="22">
        <v>21</v>
      </c>
      <c r="F17" s="21">
        <f t="shared" si="1"/>
        <v>6.3</v>
      </c>
      <c r="G17" s="27">
        <v>21</v>
      </c>
      <c r="H17" s="26">
        <f t="shared" si="2"/>
        <v>6.3</v>
      </c>
      <c r="I17" s="32">
        <v>25</v>
      </c>
      <c r="J17" s="31">
        <f t="shared" si="3"/>
        <v>7.5</v>
      </c>
      <c r="K17" s="2">
        <f t="shared" si="4"/>
        <v>23.7</v>
      </c>
      <c r="L17" s="3">
        <v>4</v>
      </c>
      <c r="M17" s="36">
        <f t="shared" si="5"/>
        <v>27.7</v>
      </c>
    </row>
    <row r="18" spans="1:13" ht="17" thickBot="1" x14ac:dyDescent="0.4">
      <c r="A18" s="6">
        <v>6</v>
      </c>
      <c r="B18" s="13" t="s">
        <v>17</v>
      </c>
      <c r="C18" s="18">
        <v>6</v>
      </c>
      <c r="D18" s="19">
        <f t="shared" si="0"/>
        <v>1.7999999999999998</v>
      </c>
      <c r="E18" s="23">
        <v>10</v>
      </c>
      <c r="F18" s="24">
        <f t="shared" si="1"/>
        <v>3</v>
      </c>
      <c r="G18" s="28">
        <v>5</v>
      </c>
      <c r="H18" s="29">
        <f t="shared" si="2"/>
        <v>1.5</v>
      </c>
      <c r="I18" s="33">
        <v>12</v>
      </c>
      <c r="J18" s="34">
        <f t="shared" si="3"/>
        <v>3.5999999999999996</v>
      </c>
      <c r="K18" s="7">
        <f t="shared" si="4"/>
        <v>9.8999999999999986</v>
      </c>
      <c r="L18" s="10">
        <v>4</v>
      </c>
      <c r="M18" s="37">
        <f t="shared" si="5"/>
        <v>13.899999999999999</v>
      </c>
    </row>
    <row r="19" spans="1:13" ht="14.5" thickTop="1" x14ac:dyDescent="0.35"/>
  </sheetData>
  <sheetProtection algorithmName="SHA-512" hashValue="8wZK7z6vQ6m/rgQerraC7VYCA08I6O99cP2UJjd6aX6nq4Ps3dJfIYiDZ4Hr8yUnnnDmwHuiU1cAJNTs61HLKg==" saltValue="5zA+YbX0ooezhI2uTEtlVA==" spinCount="100000" sheet="1" objects="1" scenarios="1"/>
  <autoFilter ref="B8:M18" xr:uid="{00000000-0009-0000-0000-000000000000}">
    <sortState xmlns:xlrd2="http://schemas.microsoft.com/office/spreadsheetml/2017/richdata2" ref="B10:M18">
      <sortCondition ref="B8:B18"/>
    </sortState>
  </autoFilter>
  <sortState xmlns:xlrd2="http://schemas.microsoft.com/office/spreadsheetml/2017/richdata2" ref="A10:M18">
    <sortCondition ref="A9:A18"/>
  </sortState>
  <mergeCells count="12">
    <mergeCell ref="L7:L8"/>
    <mergeCell ref="M7:M8"/>
    <mergeCell ref="A2:K2"/>
    <mergeCell ref="A3:K3"/>
    <mergeCell ref="A5:K5"/>
    <mergeCell ref="C7:D7"/>
    <mergeCell ref="E7:F7"/>
    <mergeCell ref="G7:H7"/>
    <mergeCell ref="I7:J7"/>
    <mergeCell ref="B7:B8"/>
    <mergeCell ref="A7:A8"/>
    <mergeCell ref="K7:K8"/>
  </mergeCells>
  <conditionalFormatting sqref="J9:J18">
    <cfRule type="containsBlanks" dxfId="7" priority="14">
      <formula>LEN(TRIM(J9))=0</formula>
    </cfRule>
  </conditionalFormatting>
  <conditionalFormatting sqref="K9:K18">
    <cfRule type="cellIs" dxfId="6" priority="12" operator="lessThan">
      <formula>1</formula>
    </cfRule>
    <cfRule type="cellIs" priority="13" operator="lessThan"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23"/>
  <sheetViews>
    <sheetView topLeftCell="A3" zoomScale="70" zoomScaleNormal="70" workbookViewId="0">
      <selection activeCell="P15" sqref="P15"/>
    </sheetView>
  </sheetViews>
  <sheetFormatPr defaultColWidth="8.81640625" defaultRowHeight="14" x14ac:dyDescent="0.35"/>
  <cols>
    <col min="1" max="1" width="14.6328125" style="1" customWidth="1"/>
    <col min="2" max="2" width="54.81640625" style="1" customWidth="1"/>
    <col min="3" max="3" width="17.453125" style="1" customWidth="1"/>
    <col min="4" max="4" width="11.1796875" style="1" customWidth="1"/>
    <col min="5" max="5" width="17.26953125" style="1" customWidth="1"/>
    <col min="6" max="6" width="8.81640625" style="1"/>
    <col min="7" max="7" width="17" style="1" customWidth="1"/>
    <col min="8" max="8" width="8.81640625" style="1"/>
    <col min="9" max="9" width="17.6328125" style="1" customWidth="1"/>
    <col min="10" max="10" width="10.453125" style="1" customWidth="1"/>
    <col min="11" max="11" width="13.54296875" style="1" customWidth="1"/>
    <col min="12" max="12" width="8.81640625" style="1" customWidth="1"/>
    <col min="13" max="13" width="11.54296875" style="1" customWidth="1"/>
    <col min="14" max="16384" width="8.81640625" style="1"/>
  </cols>
  <sheetData>
    <row r="2" spans="1:13" ht="20" x14ac:dyDescent="0.3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3" ht="20" x14ac:dyDescent="0.35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3" ht="20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3" ht="20" x14ac:dyDescent="0.35">
      <c r="A5" s="48" t="s">
        <v>35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3" ht="20.5" thickBot="1" x14ac:dyDescent="0.4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3" ht="19" thickBot="1" x14ac:dyDescent="0.4">
      <c r="A7" s="44" t="s">
        <v>31</v>
      </c>
      <c r="B7" s="44" t="s">
        <v>1</v>
      </c>
      <c r="C7" s="49" t="s">
        <v>6</v>
      </c>
      <c r="D7" s="50"/>
      <c r="E7" s="51" t="s">
        <v>7</v>
      </c>
      <c r="F7" s="52"/>
      <c r="G7" s="53" t="s">
        <v>8</v>
      </c>
      <c r="H7" s="54"/>
      <c r="I7" s="55" t="s">
        <v>10</v>
      </c>
      <c r="J7" s="56"/>
      <c r="K7" s="59" t="s">
        <v>3</v>
      </c>
      <c r="L7" s="44" t="s">
        <v>4</v>
      </c>
      <c r="M7" s="57" t="s">
        <v>2</v>
      </c>
    </row>
    <row r="8" spans="1:13" ht="49.4" customHeight="1" thickBot="1" x14ac:dyDescent="0.4">
      <c r="A8" s="45"/>
      <c r="B8" s="45"/>
      <c r="C8" s="14" t="s">
        <v>5</v>
      </c>
      <c r="D8" s="15" t="s">
        <v>34</v>
      </c>
      <c r="E8" s="20" t="s">
        <v>5</v>
      </c>
      <c r="F8" s="20" t="s">
        <v>34</v>
      </c>
      <c r="G8" s="25" t="s">
        <v>5</v>
      </c>
      <c r="H8" s="25" t="s">
        <v>34</v>
      </c>
      <c r="I8" s="30" t="s">
        <v>5</v>
      </c>
      <c r="J8" s="30" t="s">
        <v>34</v>
      </c>
      <c r="K8" s="60"/>
      <c r="L8" s="45"/>
      <c r="M8" s="58"/>
    </row>
    <row r="9" spans="1:13" ht="16.5" x14ac:dyDescent="0.35">
      <c r="A9" s="4">
        <v>1</v>
      </c>
      <c r="B9" s="11" t="s">
        <v>27</v>
      </c>
      <c r="C9" s="16">
        <v>15</v>
      </c>
      <c r="D9" s="16">
        <f t="shared" ref="D9:D22" si="0">C9*0.3</f>
        <v>4.5</v>
      </c>
      <c r="E9" s="21">
        <v>12</v>
      </c>
      <c r="F9" s="21">
        <f t="shared" ref="F9:F22" si="1">E9*0.3</f>
        <v>3.5999999999999996</v>
      </c>
      <c r="G9" s="26">
        <v>20</v>
      </c>
      <c r="H9" s="26">
        <f t="shared" ref="H9:H22" si="2">G9*0.3</f>
        <v>6</v>
      </c>
      <c r="I9" s="31">
        <v>18</v>
      </c>
      <c r="J9" s="31">
        <f t="shared" ref="J9:J22" si="3">I9*0.3</f>
        <v>5.3999999999999995</v>
      </c>
      <c r="K9" s="3">
        <f t="shared" ref="K9:K22" si="4">SUM(D9,F9,H9,J9)</f>
        <v>19.5</v>
      </c>
      <c r="L9" s="9">
        <v>4</v>
      </c>
      <c r="M9" s="35">
        <f t="shared" ref="M9:M22" si="5">SUM(K9,L9)</f>
        <v>23.5</v>
      </c>
    </row>
    <row r="10" spans="1:13" ht="16.5" x14ac:dyDescent="0.35">
      <c r="A10" s="5">
        <v>2</v>
      </c>
      <c r="B10" s="12" t="s">
        <v>25</v>
      </c>
      <c r="C10" s="17">
        <v>20</v>
      </c>
      <c r="D10" s="16">
        <f t="shared" si="0"/>
        <v>6</v>
      </c>
      <c r="E10" s="22">
        <v>23</v>
      </c>
      <c r="F10" s="21">
        <f t="shared" si="1"/>
        <v>6.8999999999999995</v>
      </c>
      <c r="G10" s="27">
        <v>17</v>
      </c>
      <c r="H10" s="26">
        <f t="shared" si="2"/>
        <v>5.0999999999999996</v>
      </c>
      <c r="I10" s="32">
        <v>15</v>
      </c>
      <c r="J10" s="31">
        <f t="shared" si="3"/>
        <v>4.5</v>
      </c>
      <c r="K10" s="2">
        <f t="shared" si="4"/>
        <v>22.5</v>
      </c>
      <c r="L10" s="3">
        <v>4</v>
      </c>
      <c r="M10" s="36">
        <f t="shared" si="5"/>
        <v>26.5</v>
      </c>
    </row>
    <row r="11" spans="1:13" ht="16.5" x14ac:dyDescent="0.35">
      <c r="A11" s="5">
        <v>2</v>
      </c>
      <c r="B11" s="12" t="s">
        <v>14</v>
      </c>
      <c r="C11" s="17">
        <v>14</v>
      </c>
      <c r="D11" s="16">
        <f t="shared" si="0"/>
        <v>4.2</v>
      </c>
      <c r="E11" s="22">
        <v>12</v>
      </c>
      <c r="F11" s="21">
        <f t="shared" si="1"/>
        <v>3.5999999999999996</v>
      </c>
      <c r="G11" s="27">
        <v>19</v>
      </c>
      <c r="H11" s="26">
        <f t="shared" si="2"/>
        <v>5.7</v>
      </c>
      <c r="I11" s="32">
        <v>20</v>
      </c>
      <c r="J11" s="31">
        <f t="shared" si="3"/>
        <v>6</v>
      </c>
      <c r="K11" s="2">
        <f t="shared" si="4"/>
        <v>19.5</v>
      </c>
      <c r="L11" s="3">
        <v>4</v>
      </c>
      <c r="M11" s="36">
        <f t="shared" si="5"/>
        <v>23.5</v>
      </c>
    </row>
    <row r="12" spans="1:13" ht="16.5" x14ac:dyDescent="0.35">
      <c r="A12" s="5">
        <v>2</v>
      </c>
      <c r="B12" s="12" t="s">
        <v>24</v>
      </c>
      <c r="C12" s="17">
        <v>16</v>
      </c>
      <c r="D12" s="16">
        <f t="shared" si="0"/>
        <v>4.8</v>
      </c>
      <c r="E12" s="22">
        <v>11</v>
      </c>
      <c r="F12" s="21">
        <f t="shared" si="1"/>
        <v>3.3</v>
      </c>
      <c r="G12" s="27">
        <v>13</v>
      </c>
      <c r="H12" s="26">
        <f t="shared" si="2"/>
        <v>3.9</v>
      </c>
      <c r="I12" s="32">
        <v>17</v>
      </c>
      <c r="J12" s="31">
        <f t="shared" si="3"/>
        <v>5.0999999999999996</v>
      </c>
      <c r="K12" s="2">
        <f t="shared" si="4"/>
        <v>17.100000000000001</v>
      </c>
      <c r="L12" s="3">
        <v>4</v>
      </c>
      <c r="M12" s="36">
        <f t="shared" si="5"/>
        <v>21.1</v>
      </c>
    </row>
    <row r="13" spans="1:13" ht="16.5" x14ac:dyDescent="0.35">
      <c r="A13" s="5">
        <v>2</v>
      </c>
      <c r="B13" s="12" t="s">
        <v>29</v>
      </c>
      <c r="C13" s="17">
        <v>16</v>
      </c>
      <c r="D13" s="16">
        <f t="shared" si="0"/>
        <v>4.8</v>
      </c>
      <c r="E13" s="22">
        <v>17</v>
      </c>
      <c r="F13" s="21">
        <f t="shared" si="1"/>
        <v>5.0999999999999996</v>
      </c>
      <c r="G13" s="27">
        <v>20</v>
      </c>
      <c r="H13" s="26">
        <f t="shared" si="2"/>
        <v>6</v>
      </c>
      <c r="I13" s="32">
        <v>23</v>
      </c>
      <c r="J13" s="31">
        <f t="shared" si="3"/>
        <v>6.8999999999999995</v>
      </c>
      <c r="K13" s="2">
        <f t="shared" si="4"/>
        <v>22.799999999999997</v>
      </c>
      <c r="L13" s="3">
        <v>4</v>
      </c>
      <c r="M13" s="36">
        <f t="shared" si="5"/>
        <v>26.799999999999997</v>
      </c>
    </row>
    <row r="14" spans="1:13" ht="16.5" x14ac:dyDescent="0.35">
      <c r="A14" s="5">
        <v>2</v>
      </c>
      <c r="B14" s="12" t="s">
        <v>26</v>
      </c>
      <c r="C14" s="17">
        <v>10</v>
      </c>
      <c r="D14" s="16">
        <f t="shared" si="0"/>
        <v>3</v>
      </c>
      <c r="E14" s="22">
        <v>13</v>
      </c>
      <c r="F14" s="21">
        <f t="shared" si="1"/>
        <v>3.9</v>
      </c>
      <c r="G14" s="27">
        <v>11</v>
      </c>
      <c r="H14" s="26">
        <f t="shared" si="2"/>
        <v>3.3</v>
      </c>
      <c r="I14" s="32">
        <v>12</v>
      </c>
      <c r="J14" s="31">
        <f t="shared" si="3"/>
        <v>3.5999999999999996</v>
      </c>
      <c r="K14" s="2">
        <f t="shared" si="4"/>
        <v>13.799999999999999</v>
      </c>
      <c r="L14" s="3">
        <v>4</v>
      </c>
      <c r="M14" s="36">
        <f t="shared" si="5"/>
        <v>17.799999999999997</v>
      </c>
    </row>
    <row r="15" spans="1:13" ht="16.5" x14ac:dyDescent="0.35">
      <c r="A15" s="5">
        <v>3</v>
      </c>
      <c r="B15" s="12" t="s">
        <v>15</v>
      </c>
      <c r="C15" s="17">
        <v>20</v>
      </c>
      <c r="D15" s="16">
        <f t="shared" si="0"/>
        <v>6</v>
      </c>
      <c r="E15" s="22">
        <v>23</v>
      </c>
      <c r="F15" s="21">
        <f t="shared" si="1"/>
        <v>6.8999999999999995</v>
      </c>
      <c r="G15" s="27">
        <v>16</v>
      </c>
      <c r="H15" s="26">
        <f t="shared" si="2"/>
        <v>4.8</v>
      </c>
      <c r="I15" s="32">
        <v>20</v>
      </c>
      <c r="J15" s="31">
        <f t="shared" si="3"/>
        <v>6</v>
      </c>
      <c r="K15" s="2">
        <f t="shared" si="4"/>
        <v>23.7</v>
      </c>
      <c r="L15" s="3">
        <v>4</v>
      </c>
      <c r="M15" s="36">
        <f t="shared" si="5"/>
        <v>27.7</v>
      </c>
    </row>
    <row r="16" spans="1:13" ht="16.5" x14ac:dyDescent="0.35">
      <c r="A16" s="5">
        <v>3</v>
      </c>
      <c r="B16" s="12" t="s">
        <v>23</v>
      </c>
      <c r="C16" s="17">
        <v>16</v>
      </c>
      <c r="D16" s="16">
        <f t="shared" si="0"/>
        <v>4.8</v>
      </c>
      <c r="E16" s="22">
        <v>26</v>
      </c>
      <c r="F16" s="21">
        <f t="shared" si="1"/>
        <v>7.8</v>
      </c>
      <c r="G16" s="27">
        <v>19</v>
      </c>
      <c r="H16" s="26">
        <f t="shared" si="2"/>
        <v>5.7</v>
      </c>
      <c r="I16" s="32">
        <v>25</v>
      </c>
      <c r="J16" s="31">
        <f t="shared" si="3"/>
        <v>7.5</v>
      </c>
      <c r="K16" s="2">
        <f t="shared" si="4"/>
        <v>25.8</v>
      </c>
      <c r="L16" s="3">
        <v>4</v>
      </c>
      <c r="M16" s="36">
        <f t="shared" si="5"/>
        <v>29.8</v>
      </c>
    </row>
    <row r="17" spans="1:13" ht="16.5" x14ac:dyDescent="0.35">
      <c r="A17" s="5">
        <v>3</v>
      </c>
      <c r="B17" s="12" t="s">
        <v>18</v>
      </c>
      <c r="C17" s="17">
        <v>16</v>
      </c>
      <c r="D17" s="16">
        <f t="shared" si="0"/>
        <v>4.8</v>
      </c>
      <c r="E17" s="22">
        <v>16</v>
      </c>
      <c r="F17" s="21">
        <f t="shared" si="1"/>
        <v>4.8</v>
      </c>
      <c r="G17" s="27">
        <v>9</v>
      </c>
      <c r="H17" s="26">
        <f t="shared" si="2"/>
        <v>2.6999999999999997</v>
      </c>
      <c r="I17" s="32">
        <v>27</v>
      </c>
      <c r="J17" s="31">
        <f t="shared" si="3"/>
        <v>8.1</v>
      </c>
      <c r="K17" s="2">
        <f t="shared" si="4"/>
        <v>20.399999999999999</v>
      </c>
      <c r="L17" s="3">
        <v>4</v>
      </c>
      <c r="M17" s="36">
        <f t="shared" si="5"/>
        <v>24.4</v>
      </c>
    </row>
    <row r="18" spans="1:13" ht="16.5" x14ac:dyDescent="0.35">
      <c r="A18" s="5">
        <v>3</v>
      </c>
      <c r="B18" s="12" t="s">
        <v>19</v>
      </c>
      <c r="C18" s="17">
        <v>13</v>
      </c>
      <c r="D18" s="16">
        <f t="shared" si="0"/>
        <v>3.9</v>
      </c>
      <c r="E18" s="22">
        <v>12</v>
      </c>
      <c r="F18" s="21">
        <f t="shared" si="1"/>
        <v>3.5999999999999996</v>
      </c>
      <c r="G18" s="27">
        <v>14</v>
      </c>
      <c r="H18" s="26">
        <f t="shared" si="2"/>
        <v>4.2</v>
      </c>
      <c r="I18" s="32">
        <v>17</v>
      </c>
      <c r="J18" s="31">
        <f t="shared" si="3"/>
        <v>5.0999999999999996</v>
      </c>
      <c r="K18" s="2">
        <f t="shared" si="4"/>
        <v>16.799999999999997</v>
      </c>
      <c r="L18" s="3">
        <v>4</v>
      </c>
      <c r="M18" s="36">
        <f t="shared" si="5"/>
        <v>20.799999999999997</v>
      </c>
    </row>
    <row r="19" spans="1:13" ht="16.5" x14ac:dyDescent="0.35">
      <c r="A19" s="5">
        <v>3</v>
      </c>
      <c r="B19" s="12" t="s">
        <v>22</v>
      </c>
      <c r="C19" s="17">
        <v>12</v>
      </c>
      <c r="D19" s="16">
        <f t="shared" si="0"/>
        <v>3.5999999999999996</v>
      </c>
      <c r="E19" s="22">
        <v>12</v>
      </c>
      <c r="F19" s="21">
        <f t="shared" si="1"/>
        <v>3.5999999999999996</v>
      </c>
      <c r="G19" s="27">
        <v>4</v>
      </c>
      <c r="H19" s="26">
        <f t="shared" si="2"/>
        <v>1.2</v>
      </c>
      <c r="I19" s="32">
        <v>16</v>
      </c>
      <c r="J19" s="31">
        <f t="shared" si="3"/>
        <v>4.8</v>
      </c>
      <c r="K19" s="2">
        <f t="shared" si="4"/>
        <v>13.2</v>
      </c>
      <c r="L19" s="3">
        <v>4</v>
      </c>
      <c r="M19" s="36">
        <f t="shared" si="5"/>
        <v>17.2</v>
      </c>
    </row>
    <row r="20" spans="1:13" ht="16.5" x14ac:dyDescent="0.35">
      <c r="A20" s="5">
        <v>4</v>
      </c>
      <c r="B20" s="12" t="s">
        <v>16</v>
      </c>
      <c r="C20" s="17">
        <v>18</v>
      </c>
      <c r="D20" s="16">
        <f t="shared" si="0"/>
        <v>5.3999999999999995</v>
      </c>
      <c r="E20" s="22">
        <v>15</v>
      </c>
      <c r="F20" s="21">
        <f t="shared" si="1"/>
        <v>4.5</v>
      </c>
      <c r="G20" s="27">
        <v>20</v>
      </c>
      <c r="H20" s="26">
        <f t="shared" si="2"/>
        <v>6</v>
      </c>
      <c r="I20" s="32">
        <v>19</v>
      </c>
      <c r="J20" s="31">
        <f t="shared" si="3"/>
        <v>5.7</v>
      </c>
      <c r="K20" s="2">
        <f t="shared" si="4"/>
        <v>21.599999999999998</v>
      </c>
      <c r="L20" s="3">
        <v>4</v>
      </c>
      <c r="M20" s="36">
        <f t="shared" si="5"/>
        <v>25.599999999999998</v>
      </c>
    </row>
    <row r="21" spans="1:13" ht="16.5" x14ac:dyDescent="0.35">
      <c r="A21" s="5">
        <v>5</v>
      </c>
      <c r="B21" s="12" t="s">
        <v>21</v>
      </c>
      <c r="C21" s="17">
        <v>22</v>
      </c>
      <c r="D21" s="16">
        <f t="shared" si="0"/>
        <v>6.6</v>
      </c>
      <c r="E21" s="22">
        <v>23</v>
      </c>
      <c r="F21" s="21">
        <f t="shared" si="1"/>
        <v>6.8999999999999995</v>
      </c>
      <c r="G21" s="27">
        <v>18</v>
      </c>
      <c r="H21" s="26">
        <f t="shared" si="2"/>
        <v>5.3999999999999995</v>
      </c>
      <c r="I21" s="32">
        <v>26</v>
      </c>
      <c r="J21" s="31">
        <f t="shared" si="3"/>
        <v>7.8</v>
      </c>
      <c r="K21" s="2">
        <f t="shared" si="4"/>
        <v>26.7</v>
      </c>
      <c r="L21" s="3">
        <v>4</v>
      </c>
      <c r="M21" s="36">
        <f t="shared" si="5"/>
        <v>30.7</v>
      </c>
    </row>
    <row r="22" spans="1:13" ht="17" thickBot="1" x14ac:dyDescent="0.4">
      <c r="A22" s="6">
        <v>6</v>
      </c>
      <c r="B22" s="13" t="s">
        <v>13</v>
      </c>
      <c r="C22" s="18">
        <v>20</v>
      </c>
      <c r="D22" s="19">
        <f t="shared" si="0"/>
        <v>6</v>
      </c>
      <c r="E22" s="23">
        <v>19</v>
      </c>
      <c r="F22" s="24">
        <f t="shared" si="1"/>
        <v>5.7</v>
      </c>
      <c r="G22" s="28">
        <v>14</v>
      </c>
      <c r="H22" s="29">
        <f t="shared" si="2"/>
        <v>4.2</v>
      </c>
      <c r="I22" s="33">
        <v>21</v>
      </c>
      <c r="J22" s="34">
        <f t="shared" si="3"/>
        <v>6.3</v>
      </c>
      <c r="K22" s="7">
        <f t="shared" si="4"/>
        <v>22.2</v>
      </c>
      <c r="L22" s="10">
        <v>4</v>
      </c>
      <c r="M22" s="37">
        <f t="shared" si="5"/>
        <v>26.2</v>
      </c>
    </row>
    <row r="23" spans="1:13" ht="14.5" thickTop="1" x14ac:dyDescent="0.35"/>
  </sheetData>
  <sheetProtection algorithmName="SHA-512" hashValue="19vKlgoSq12CZTIu8p32SrLA+F+x9MnfdZMNmHptMmd3vwvAtWOwL1Jrh8DfNccxsxLRSGwrFPk1nrb5sZyd4Q==" saltValue="LMOo0VcY7upvpvPTZ1Tkmg==" spinCount="100000" sheet="1" objects="1" scenarios="1"/>
  <autoFilter ref="B8:M22" xr:uid="{00000000-0009-0000-0000-000001000000}">
    <sortState xmlns:xlrd2="http://schemas.microsoft.com/office/spreadsheetml/2017/richdata2" ref="B10:M22">
      <sortCondition ref="B8:B22"/>
    </sortState>
  </autoFilter>
  <sortState xmlns:xlrd2="http://schemas.microsoft.com/office/spreadsheetml/2017/richdata2" ref="A10:M22">
    <sortCondition ref="A9:A22"/>
  </sortState>
  <mergeCells count="12">
    <mergeCell ref="L7:L8"/>
    <mergeCell ref="M7:M8"/>
    <mergeCell ref="A2:K2"/>
    <mergeCell ref="A3:K3"/>
    <mergeCell ref="A5:K5"/>
    <mergeCell ref="C7:D7"/>
    <mergeCell ref="E7:F7"/>
    <mergeCell ref="G7:H7"/>
    <mergeCell ref="I7:J7"/>
    <mergeCell ref="A7:A8"/>
    <mergeCell ref="B7:B8"/>
    <mergeCell ref="K7:K8"/>
  </mergeCells>
  <conditionalFormatting sqref="J9:J22">
    <cfRule type="containsBlanks" dxfId="5" priority="11">
      <formula>LEN(TRIM(J9))=0</formula>
    </cfRule>
  </conditionalFormatting>
  <conditionalFormatting sqref="K9:K22">
    <cfRule type="cellIs" dxfId="4" priority="9" operator="lessThan">
      <formula>1</formula>
    </cfRule>
    <cfRule type="cellIs" priority="10" operator="lessThan">
      <formula>1</formula>
    </cfRule>
  </conditionalFormatting>
  <pageMargins left="0.7" right="0.7" top="0.75" bottom="0.75" header="0.3" footer="0.3"/>
  <pageSetup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25"/>
  <sheetViews>
    <sheetView zoomScale="70" zoomScaleNormal="70" workbookViewId="0">
      <selection activeCell="N9" sqref="N9"/>
    </sheetView>
  </sheetViews>
  <sheetFormatPr defaultColWidth="8.81640625" defaultRowHeight="14" x14ac:dyDescent="0.35"/>
  <cols>
    <col min="1" max="1" width="13.7265625" style="1" customWidth="1"/>
    <col min="2" max="2" width="71" style="1" customWidth="1"/>
    <col min="3" max="3" width="18.453125" style="1" customWidth="1"/>
    <col min="4" max="4" width="11.1796875" style="1" customWidth="1"/>
    <col min="5" max="5" width="18.453125" style="1" customWidth="1"/>
    <col min="6" max="6" width="8.81640625" style="1"/>
    <col min="7" max="7" width="18.453125" style="1" customWidth="1"/>
    <col min="8" max="8" width="8.81640625" style="1"/>
    <col min="9" max="9" width="18.453125" style="1" customWidth="1"/>
    <col min="10" max="10" width="8.81640625" style="1"/>
    <col min="11" max="11" width="13.54296875" style="1" customWidth="1"/>
    <col min="12" max="12" width="7.7265625" style="1" customWidth="1"/>
    <col min="13" max="13" width="11.54296875" style="1" customWidth="1"/>
    <col min="14" max="16384" width="8.81640625" style="1"/>
  </cols>
  <sheetData>
    <row r="2" spans="1:13" ht="20" x14ac:dyDescent="0.3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3" ht="20" x14ac:dyDescent="0.35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3" ht="20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3" ht="20" x14ac:dyDescent="0.35">
      <c r="A5" s="48" t="s">
        <v>36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3" ht="20.5" thickBot="1" x14ac:dyDescent="0.4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3" ht="19" thickBot="1" x14ac:dyDescent="0.4">
      <c r="A7" s="44" t="s">
        <v>31</v>
      </c>
      <c r="B7" s="44" t="s">
        <v>1</v>
      </c>
      <c r="C7" s="49" t="s">
        <v>6</v>
      </c>
      <c r="D7" s="50"/>
      <c r="E7" s="51" t="s">
        <v>7</v>
      </c>
      <c r="F7" s="52"/>
      <c r="G7" s="61" t="s">
        <v>8</v>
      </c>
      <c r="H7" s="62"/>
      <c r="I7" s="55" t="s">
        <v>11</v>
      </c>
      <c r="J7" s="56"/>
      <c r="K7" s="44" t="s">
        <v>3</v>
      </c>
      <c r="L7" s="44" t="s">
        <v>4</v>
      </c>
      <c r="M7" s="46" t="s">
        <v>2</v>
      </c>
    </row>
    <row r="8" spans="1:13" ht="49.4" customHeight="1" thickBot="1" x14ac:dyDescent="0.4">
      <c r="A8" s="45"/>
      <c r="B8" s="45"/>
      <c r="C8" s="14" t="s">
        <v>5</v>
      </c>
      <c r="D8" s="15" t="s">
        <v>34</v>
      </c>
      <c r="E8" s="20" t="s">
        <v>5</v>
      </c>
      <c r="F8" s="20" t="s">
        <v>34</v>
      </c>
      <c r="G8" s="38" t="s">
        <v>5</v>
      </c>
      <c r="H8" s="38" t="s">
        <v>34</v>
      </c>
      <c r="I8" s="30" t="s">
        <v>5</v>
      </c>
      <c r="J8" s="43" t="s">
        <v>34</v>
      </c>
      <c r="K8" s="45"/>
      <c r="L8" s="45"/>
      <c r="M8" s="47"/>
    </row>
    <row r="9" spans="1:13" ht="16.5" x14ac:dyDescent="0.35">
      <c r="A9" s="4">
        <v>1</v>
      </c>
      <c r="B9" s="11" t="s">
        <v>28</v>
      </c>
      <c r="C9" s="16">
        <v>19</v>
      </c>
      <c r="D9" s="16">
        <f t="shared" ref="D9:D24" si="0">C9*0.3</f>
        <v>5.7</v>
      </c>
      <c r="E9" s="21">
        <v>18</v>
      </c>
      <c r="F9" s="21">
        <f t="shared" ref="F9:F24" si="1">E9*0.3</f>
        <v>5.3999999999999995</v>
      </c>
      <c r="G9" s="39">
        <v>19</v>
      </c>
      <c r="H9" s="39">
        <f t="shared" ref="H9:H24" si="2">G9*0.3</f>
        <v>5.7</v>
      </c>
      <c r="I9" s="31">
        <v>14</v>
      </c>
      <c r="J9" s="31">
        <f t="shared" ref="J9:J24" si="3">I9*0.3</f>
        <v>4.2</v>
      </c>
      <c r="K9" s="3">
        <f t="shared" ref="K9:K24" si="4">SUM(D9,F9,H9,J9)</f>
        <v>21</v>
      </c>
      <c r="L9" s="9">
        <v>4</v>
      </c>
      <c r="M9" s="35">
        <f t="shared" ref="M9:M24" si="5">SUM(K9,L9)</f>
        <v>25</v>
      </c>
    </row>
    <row r="10" spans="1:13" ht="16.5" x14ac:dyDescent="0.35">
      <c r="A10" s="5">
        <v>1</v>
      </c>
      <c r="B10" s="12" t="s">
        <v>27</v>
      </c>
      <c r="C10" s="17">
        <v>12</v>
      </c>
      <c r="D10" s="16">
        <f t="shared" si="0"/>
        <v>3.5999999999999996</v>
      </c>
      <c r="E10" s="22">
        <v>14</v>
      </c>
      <c r="F10" s="21">
        <f t="shared" si="1"/>
        <v>4.2</v>
      </c>
      <c r="G10" s="40">
        <v>7</v>
      </c>
      <c r="H10" s="39">
        <f t="shared" si="2"/>
        <v>2.1</v>
      </c>
      <c r="I10" s="32">
        <v>16</v>
      </c>
      <c r="J10" s="31">
        <f t="shared" si="3"/>
        <v>4.8</v>
      </c>
      <c r="K10" s="2">
        <f t="shared" si="4"/>
        <v>14.7</v>
      </c>
      <c r="L10" s="3">
        <v>4</v>
      </c>
      <c r="M10" s="36">
        <f t="shared" si="5"/>
        <v>18.7</v>
      </c>
    </row>
    <row r="11" spans="1:13" ht="16.5" x14ac:dyDescent="0.35">
      <c r="A11" s="5">
        <v>2</v>
      </c>
      <c r="B11" s="12" t="s">
        <v>25</v>
      </c>
      <c r="C11" s="17">
        <v>14</v>
      </c>
      <c r="D11" s="16">
        <f t="shared" si="0"/>
        <v>4.2</v>
      </c>
      <c r="E11" s="22">
        <v>12</v>
      </c>
      <c r="F11" s="21">
        <f t="shared" si="1"/>
        <v>3.5999999999999996</v>
      </c>
      <c r="G11" s="40">
        <v>12</v>
      </c>
      <c r="H11" s="39">
        <f t="shared" si="2"/>
        <v>3.5999999999999996</v>
      </c>
      <c r="I11" s="32">
        <v>19</v>
      </c>
      <c r="J11" s="31">
        <f t="shared" si="3"/>
        <v>5.7</v>
      </c>
      <c r="K11" s="2">
        <f t="shared" si="4"/>
        <v>17.099999999999998</v>
      </c>
      <c r="L11" s="3">
        <v>4</v>
      </c>
      <c r="M11" s="36">
        <f t="shared" si="5"/>
        <v>21.099999999999998</v>
      </c>
    </row>
    <row r="12" spans="1:13" ht="16.5" x14ac:dyDescent="0.35">
      <c r="A12" s="5">
        <v>2</v>
      </c>
      <c r="B12" s="12" t="s">
        <v>14</v>
      </c>
      <c r="C12" s="17">
        <v>16</v>
      </c>
      <c r="D12" s="16">
        <f t="shared" si="0"/>
        <v>4.8</v>
      </c>
      <c r="E12" s="22">
        <v>15</v>
      </c>
      <c r="F12" s="21">
        <f t="shared" si="1"/>
        <v>4.5</v>
      </c>
      <c r="G12" s="40">
        <v>22</v>
      </c>
      <c r="H12" s="39">
        <f t="shared" si="2"/>
        <v>6.6</v>
      </c>
      <c r="I12" s="32">
        <v>22</v>
      </c>
      <c r="J12" s="31">
        <f t="shared" si="3"/>
        <v>6.6</v>
      </c>
      <c r="K12" s="2">
        <f t="shared" si="4"/>
        <v>22.5</v>
      </c>
      <c r="L12" s="3">
        <v>4</v>
      </c>
      <c r="M12" s="36">
        <f t="shared" si="5"/>
        <v>26.5</v>
      </c>
    </row>
    <row r="13" spans="1:13" ht="16.5" x14ac:dyDescent="0.35">
      <c r="A13" s="5">
        <v>2</v>
      </c>
      <c r="B13" s="12" t="s">
        <v>24</v>
      </c>
      <c r="C13" s="17">
        <v>10</v>
      </c>
      <c r="D13" s="16">
        <f t="shared" si="0"/>
        <v>3</v>
      </c>
      <c r="E13" s="22">
        <v>19</v>
      </c>
      <c r="F13" s="21">
        <f t="shared" si="1"/>
        <v>5.7</v>
      </c>
      <c r="G13" s="40">
        <v>15</v>
      </c>
      <c r="H13" s="39">
        <f t="shared" si="2"/>
        <v>4.5</v>
      </c>
      <c r="I13" s="32">
        <v>17</v>
      </c>
      <c r="J13" s="31">
        <f t="shared" si="3"/>
        <v>5.0999999999999996</v>
      </c>
      <c r="K13" s="2">
        <f t="shared" si="4"/>
        <v>18.299999999999997</v>
      </c>
      <c r="L13" s="3">
        <v>4</v>
      </c>
      <c r="M13" s="36">
        <f t="shared" si="5"/>
        <v>22.299999999999997</v>
      </c>
    </row>
    <row r="14" spans="1:13" ht="16.5" x14ac:dyDescent="0.35">
      <c r="A14" s="5">
        <v>2</v>
      </c>
      <c r="B14" s="12" t="s">
        <v>29</v>
      </c>
      <c r="C14" s="17">
        <v>15</v>
      </c>
      <c r="D14" s="16">
        <f t="shared" si="0"/>
        <v>4.5</v>
      </c>
      <c r="E14" s="22">
        <v>12</v>
      </c>
      <c r="F14" s="21">
        <f t="shared" si="1"/>
        <v>3.5999999999999996</v>
      </c>
      <c r="G14" s="40">
        <v>11</v>
      </c>
      <c r="H14" s="39">
        <f t="shared" si="2"/>
        <v>3.3</v>
      </c>
      <c r="I14" s="32">
        <v>22</v>
      </c>
      <c r="J14" s="31">
        <f t="shared" si="3"/>
        <v>6.6</v>
      </c>
      <c r="K14" s="2">
        <f t="shared" si="4"/>
        <v>18</v>
      </c>
      <c r="L14" s="3">
        <v>4</v>
      </c>
      <c r="M14" s="36">
        <f t="shared" si="5"/>
        <v>22</v>
      </c>
    </row>
    <row r="15" spans="1:13" ht="16.5" x14ac:dyDescent="0.35">
      <c r="A15" s="5">
        <v>2</v>
      </c>
      <c r="B15" s="12" t="s">
        <v>26</v>
      </c>
      <c r="C15" s="17">
        <v>4</v>
      </c>
      <c r="D15" s="16">
        <f t="shared" si="0"/>
        <v>1.2</v>
      </c>
      <c r="E15" s="22">
        <v>14</v>
      </c>
      <c r="F15" s="21">
        <f t="shared" si="1"/>
        <v>4.2</v>
      </c>
      <c r="G15" s="40">
        <v>14</v>
      </c>
      <c r="H15" s="39">
        <f t="shared" si="2"/>
        <v>4.2</v>
      </c>
      <c r="I15" s="32">
        <v>12</v>
      </c>
      <c r="J15" s="31">
        <f t="shared" si="3"/>
        <v>3.5999999999999996</v>
      </c>
      <c r="K15" s="2">
        <f t="shared" si="4"/>
        <v>13.200000000000001</v>
      </c>
      <c r="L15" s="3">
        <v>4</v>
      </c>
      <c r="M15" s="36">
        <f t="shared" si="5"/>
        <v>17.200000000000003</v>
      </c>
    </row>
    <row r="16" spans="1:13" ht="16.5" x14ac:dyDescent="0.35">
      <c r="A16" s="5">
        <v>3</v>
      </c>
      <c r="B16" s="12" t="s">
        <v>15</v>
      </c>
      <c r="C16" s="17">
        <v>19</v>
      </c>
      <c r="D16" s="16">
        <f t="shared" si="0"/>
        <v>5.7</v>
      </c>
      <c r="E16" s="22">
        <v>19</v>
      </c>
      <c r="F16" s="21">
        <f t="shared" si="1"/>
        <v>5.7</v>
      </c>
      <c r="G16" s="40">
        <v>18</v>
      </c>
      <c r="H16" s="39">
        <f t="shared" si="2"/>
        <v>5.3999999999999995</v>
      </c>
      <c r="I16" s="32">
        <v>15</v>
      </c>
      <c r="J16" s="31">
        <f t="shared" si="3"/>
        <v>4.5</v>
      </c>
      <c r="K16" s="2">
        <f t="shared" si="4"/>
        <v>21.3</v>
      </c>
      <c r="L16" s="3">
        <v>4</v>
      </c>
      <c r="M16" s="36">
        <f t="shared" si="5"/>
        <v>25.3</v>
      </c>
    </row>
    <row r="17" spans="1:13" ht="16.5" x14ac:dyDescent="0.35">
      <c r="A17" s="5">
        <v>3</v>
      </c>
      <c r="B17" s="12" t="s">
        <v>23</v>
      </c>
      <c r="C17" s="17">
        <v>13</v>
      </c>
      <c r="D17" s="16">
        <f t="shared" si="0"/>
        <v>3.9</v>
      </c>
      <c r="E17" s="22">
        <v>25</v>
      </c>
      <c r="F17" s="21">
        <f t="shared" si="1"/>
        <v>7.5</v>
      </c>
      <c r="G17" s="40">
        <v>25</v>
      </c>
      <c r="H17" s="39">
        <f t="shared" si="2"/>
        <v>7.5</v>
      </c>
      <c r="I17" s="32">
        <v>17</v>
      </c>
      <c r="J17" s="31">
        <f t="shared" si="3"/>
        <v>5.0999999999999996</v>
      </c>
      <c r="K17" s="2">
        <f t="shared" si="4"/>
        <v>24</v>
      </c>
      <c r="L17" s="3">
        <v>4</v>
      </c>
      <c r="M17" s="36">
        <f t="shared" si="5"/>
        <v>28</v>
      </c>
    </row>
    <row r="18" spans="1:13" ht="16.5" x14ac:dyDescent="0.35">
      <c r="A18" s="5">
        <v>3</v>
      </c>
      <c r="B18" s="12" t="s">
        <v>18</v>
      </c>
      <c r="C18" s="17">
        <v>12</v>
      </c>
      <c r="D18" s="16">
        <f t="shared" si="0"/>
        <v>3.5999999999999996</v>
      </c>
      <c r="E18" s="22">
        <v>12</v>
      </c>
      <c r="F18" s="21">
        <f t="shared" si="1"/>
        <v>3.5999999999999996</v>
      </c>
      <c r="G18" s="40">
        <v>10</v>
      </c>
      <c r="H18" s="39">
        <f t="shared" si="2"/>
        <v>3</v>
      </c>
      <c r="I18" s="32">
        <v>16</v>
      </c>
      <c r="J18" s="31">
        <f t="shared" si="3"/>
        <v>4.8</v>
      </c>
      <c r="K18" s="2">
        <f t="shared" si="4"/>
        <v>15</v>
      </c>
      <c r="L18" s="3">
        <v>4</v>
      </c>
      <c r="M18" s="36">
        <f t="shared" si="5"/>
        <v>19</v>
      </c>
    </row>
    <row r="19" spans="1:13" ht="16.5" x14ac:dyDescent="0.35">
      <c r="A19" s="5">
        <v>3</v>
      </c>
      <c r="B19" s="12" t="s">
        <v>19</v>
      </c>
      <c r="C19" s="17">
        <v>10</v>
      </c>
      <c r="D19" s="16">
        <f t="shared" si="0"/>
        <v>3</v>
      </c>
      <c r="E19" s="22">
        <v>9</v>
      </c>
      <c r="F19" s="21">
        <f t="shared" si="1"/>
        <v>2.6999999999999997</v>
      </c>
      <c r="G19" s="40">
        <v>7</v>
      </c>
      <c r="H19" s="39">
        <f t="shared" si="2"/>
        <v>2.1</v>
      </c>
      <c r="I19" s="32">
        <v>16</v>
      </c>
      <c r="J19" s="31">
        <f t="shared" si="3"/>
        <v>4.8</v>
      </c>
      <c r="K19" s="2">
        <f t="shared" si="4"/>
        <v>12.599999999999998</v>
      </c>
      <c r="L19" s="3">
        <v>4</v>
      </c>
      <c r="M19" s="36">
        <f t="shared" si="5"/>
        <v>16.599999999999998</v>
      </c>
    </row>
    <row r="20" spans="1:13" ht="16.5" x14ac:dyDescent="0.35">
      <c r="A20" s="5">
        <v>3</v>
      </c>
      <c r="B20" s="12" t="s">
        <v>22</v>
      </c>
      <c r="C20" s="17">
        <v>7</v>
      </c>
      <c r="D20" s="16">
        <f t="shared" si="0"/>
        <v>2.1</v>
      </c>
      <c r="E20" s="22">
        <v>6</v>
      </c>
      <c r="F20" s="21">
        <f t="shared" si="1"/>
        <v>1.7999999999999998</v>
      </c>
      <c r="G20" s="40">
        <v>10</v>
      </c>
      <c r="H20" s="39">
        <f t="shared" si="2"/>
        <v>3</v>
      </c>
      <c r="I20" s="32">
        <v>9</v>
      </c>
      <c r="J20" s="31">
        <f t="shared" si="3"/>
        <v>2.6999999999999997</v>
      </c>
      <c r="K20" s="2">
        <f t="shared" si="4"/>
        <v>9.6</v>
      </c>
      <c r="L20" s="3">
        <v>4</v>
      </c>
      <c r="M20" s="36">
        <f t="shared" si="5"/>
        <v>13.6</v>
      </c>
    </row>
    <row r="21" spans="1:13" ht="16.5" x14ac:dyDescent="0.35">
      <c r="A21" s="5">
        <v>3</v>
      </c>
      <c r="B21" s="12" t="s">
        <v>20</v>
      </c>
      <c r="C21" s="17">
        <v>13</v>
      </c>
      <c r="D21" s="16">
        <f t="shared" si="0"/>
        <v>3.9</v>
      </c>
      <c r="E21" s="22">
        <v>19</v>
      </c>
      <c r="F21" s="21">
        <f t="shared" si="1"/>
        <v>5.7</v>
      </c>
      <c r="G21" s="40">
        <v>13</v>
      </c>
      <c r="H21" s="39">
        <f t="shared" si="2"/>
        <v>3.9</v>
      </c>
      <c r="I21" s="32">
        <v>12</v>
      </c>
      <c r="J21" s="31">
        <f t="shared" si="3"/>
        <v>3.5999999999999996</v>
      </c>
      <c r="K21" s="2">
        <f t="shared" si="4"/>
        <v>17.100000000000001</v>
      </c>
      <c r="L21" s="3">
        <v>4</v>
      </c>
      <c r="M21" s="36">
        <f t="shared" si="5"/>
        <v>21.1</v>
      </c>
    </row>
    <row r="22" spans="1:13" ht="16.5" x14ac:dyDescent="0.35">
      <c r="A22" s="5">
        <v>4</v>
      </c>
      <c r="B22" s="12" t="s">
        <v>16</v>
      </c>
      <c r="C22" s="17">
        <v>10</v>
      </c>
      <c r="D22" s="16">
        <f t="shared" si="0"/>
        <v>3</v>
      </c>
      <c r="E22" s="22">
        <v>22</v>
      </c>
      <c r="F22" s="21">
        <f t="shared" si="1"/>
        <v>6.6</v>
      </c>
      <c r="G22" s="40">
        <v>15</v>
      </c>
      <c r="H22" s="39">
        <f t="shared" si="2"/>
        <v>4.5</v>
      </c>
      <c r="I22" s="32">
        <v>28</v>
      </c>
      <c r="J22" s="31">
        <f t="shared" si="3"/>
        <v>8.4</v>
      </c>
      <c r="K22" s="2">
        <f t="shared" si="4"/>
        <v>22.5</v>
      </c>
      <c r="L22" s="3">
        <v>4</v>
      </c>
      <c r="M22" s="36">
        <f t="shared" si="5"/>
        <v>26.5</v>
      </c>
    </row>
    <row r="23" spans="1:13" ht="16.5" x14ac:dyDescent="0.35">
      <c r="A23" s="5">
        <v>5</v>
      </c>
      <c r="B23" s="12" t="s">
        <v>21</v>
      </c>
      <c r="C23" s="17">
        <v>14</v>
      </c>
      <c r="D23" s="16">
        <f t="shared" si="0"/>
        <v>4.2</v>
      </c>
      <c r="E23" s="22">
        <v>17</v>
      </c>
      <c r="F23" s="21">
        <f t="shared" si="1"/>
        <v>5.0999999999999996</v>
      </c>
      <c r="G23" s="40">
        <v>14</v>
      </c>
      <c r="H23" s="39">
        <f t="shared" si="2"/>
        <v>4.2</v>
      </c>
      <c r="I23" s="32">
        <v>11</v>
      </c>
      <c r="J23" s="31">
        <f t="shared" si="3"/>
        <v>3.3</v>
      </c>
      <c r="K23" s="2">
        <f t="shared" si="4"/>
        <v>16.8</v>
      </c>
      <c r="L23" s="3">
        <v>4</v>
      </c>
      <c r="M23" s="36">
        <f t="shared" si="5"/>
        <v>20.8</v>
      </c>
    </row>
    <row r="24" spans="1:13" ht="17" thickBot="1" x14ac:dyDescent="0.4">
      <c r="A24" s="6">
        <v>6</v>
      </c>
      <c r="B24" s="13" t="s">
        <v>13</v>
      </c>
      <c r="C24" s="18">
        <v>11</v>
      </c>
      <c r="D24" s="19">
        <f t="shared" si="0"/>
        <v>3.3</v>
      </c>
      <c r="E24" s="23">
        <v>17</v>
      </c>
      <c r="F24" s="24">
        <f t="shared" si="1"/>
        <v>5.0999999999999996</v>
      </c>
      <c r="G24" s="41">
        <v>17</v>
      </c>
      <c r="H24" s="42">
        <f t="shared" si="2"/>
        <v>5.0999999999999996</v>
      </c>
      <c r="I24" s="33">
        <v>14</v>
      </c>
      <c r="J24" s="34">
        <f t="shared" si="3"/>
        <v>4.2</v>
      </c>
      <c r="K24" s="7">
        <f t="shared" si="4"/>
        <v>17.7</v>
      </c>
      <c r="L24" s="10">
        <v>4</v>
      </c>
      <c r="M24" s="37">
        <f t="shared" si="5"/>
        <v>21.7</v>
      </c>
    </row>
    <row r="25" spans="1:13" ht="14.5" thickTop="1" x14ac:dyDescent="0.35"/>
  </sheetData>
  <sheetProtection algorithmName="SHA-512" hashValue="/iw8LWBgn+Z5BcE4Ltec+nTXinT2yMI9Gkka/TFSgeHm/qLgHvTMQYeB4YZm4XJm8a9AJ9y6g0WY33Uyer7m/A==" saltValue="EnXtqnJ6QVwZ+7w9wpDUBQ==" spinCount="100000" sheet="1" objects="1" scenarios="1"/>
  <autoFilter ref="B8:M24" xr:uid="{00000000-0009-0000-0000-000002000000}">
    <sortState xmlns:xlrd2="http://schemas.microsoft.com/office/spreadsheetml/2017/richdata2" ref="B10:M24">
      <sortCondition ref="B8:B24"/>
    </sortState>
  </autoFilter>
  <sortState xmlns:xlrd2="http://schemas.microsoft.com/office/spreadsheetml/2017/richdata2" ref="A10:M24">
    <sortCondition ref="A9:A24"/>
  </sortState>
  <mergeCells count="12">
    <mergeCell ref="L7:L8"/>
    <mergeCell ref="M7:M8"/>
    <mergeCell ref="A2:K2"/>
    <mergeCell ref="A3:K3"/>
    <mergeCell ref="A5:K5"/>
    <mergeCell ref="C7:D7"/>
    <mergeCell ref="E7:F7"/>
    <mergeCell ref="G7:H7"/>
    <mergeCell ref="I7:J7"/>
    <mergeCell ref="B7:B8"/>
    <mergeCell ref="A7:A8"/>
    <mergeCell ref="K7:K8"/>
  </mergeCells>
  <conditionalFormatting sqref="J9:J24">
    <cfRule type="containsBlanks" dxfId="3" priority="11">
      <formula>LEN(TRIM(J9))=0</formula>
    </cfRule>
  </conditionalFormatting>
  <conditionalFormatting sqref="K9:K24">
    <cfRule type="cellIs" dxfId="2" priority="9" operator="lessThan">
      <formula>1</formula>
    </cfRule>
    <cfRule type="cellIs" priority="10" operator="lessThan">
      <formula>1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17"/>
  <sheetViews>
    <sheetView zoomScale="78" zoomScaleNormal="78" workbookViewId="0">
      <selection activeCell="N4" sqref="N4"/>
    </sheetView>
  </sheetViews>
  <sheetFormatPr defaultColWidth="8.81640625" defaultRowHeight="14" x14ac:dyDescent="0.35"/>
  <cols>
    <col min="1" max="1" width="12.90625" style="1" customWidth="1"/>
    <col min="2" max="2" width="51.90625" style="1" customWidth="1"/>
    <col min="3" max="3" width="16.81640625" style="1" customWidth="1"/>
    <col min="4" max="4" width="11.1796875" style="1" customWidth="1"/>
    <col min="5" max="5" width="16.7265625" style="1" customWidth="1"/>
    <col min="6" max="6" width="8.81640625" style="1"/>
    <col min="7" max="7" width="16" style="1" customWidth="1"/>
    <col min="8" max="8" width="8.81640625" style="1"/>
    <col min="9" max="9" width="16.81640625" style="1" customWidth="1"/>
    <col min="10" max="10" width="8.81640625" style="1"/>
    <col min="11" max="11" width="13.54296875" style="1" customWidth="1"/>
    <col min="12" max="12" width="5.453125" style="1" bestFit="1" customWidth="1"/>
    <col min="13" max="13" width="11.54296875" style="1" customWidth="1"/>
    <col min="14" max="16384" width="8.81640625" style="1"/>
  </cols>
  <sheetData>
    <row r="2" spans="1:13" ht="20" x14ac:dyDescent="0.35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3" ht="20" x14ac:dyDescent="0.35">
      <c r="A3" s="48" t="s">
        <v>30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3" ht="20" x14ac:dyDescent="0.3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3" ht="20" x14ac:dyDescent="0.35">
      <c r="A5" s="48" t="s">
        <v>37</v>
      </c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3" ht="20.5" thickBot="1" x14ac:dyDescent="0.4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3" ht="19" thickBot="1" x14ac:dyDescent="0.4">
      <c r="A7" s="44" t="s">
        <v>31</v>
      </c>
      <c r="B7" s="44" t="s">
        <v>1</v>
      </c>
      <c r="C7" s="49" t="s">
        <v>6</v>
      </c>
      <c r="D7" s="50"/>
      <c r="E7" s="51" t="s">
        <v>7</v>
      </c>
      <c r="F7" s="52"/>
      <c r="G7" s="53" t="s">
        <v>8</v>
      </c>
      <c r="H7" s="54"/>
      <c r="I7" s="55" t="s">
        <v>12</v>
      </c>
      <c r="J7" s="56"/>
      <c r="K7" s="44" t="s">
        <v>3</v>
      </c>
      <c r="L7" s="44" t="s">
        <v>4</v>
      </c>
      <c r="M7" s="46" t="s">
        <v>2</v>
      </c>
    </row>
    <row r="8" spans="1:13" ht="49.4" customHeight="1" thickBot="1" x14ac:dyDescent="0.4">
      <c r="A8" s="45"/>
      <c r="B8" s="45"/>
      <c r="C8" s="14" t="s">
        <v>5</v>
      </c>
      <c r="D8" s="15" t="s">
        <v>38</v>
      </c>
      <c r="E8" s="20" t="s">
        <v>5</v>
      </c>
      <c r="F8" s="20" t="s">
        <v>34</v>
      </c>
      <c r="G8" s="25" t="s">
        <v>5</v>
      </c>
      <c r="H8" s="25" t="s">
        <v>34</v>
      </c>
      <c r="I8" s="30" t="s">
        <v>5</v>
      </c>
      <c r="J8" s="30" t="s">
        <v>34</v>
      </c>
      <c r="K8" s="45"/>
      <c r="L8" s="45"/>
      <c r="M8" s="47"/>
    </row>
    <row r="9" spans="1:13" ht="16.5" x14ac:dyDescent="0.35">
      <c r="A9" s="4">
        <v>2</v>
      </c>
      <c r="B9" s="11" t="s">
        <v>24</v>
      </c>
      <c r="C9" s="16">
        <v>17</v>
      </c>
      <c r="D9" s="16">
        <f t="shared" ref="D9:D16" si="0">C9*0.3</f>
        <v>5.0999999999999996</v>
      </c>
      <c r="E9" s="21">
        <v>17</v>
      </c>
      <c r="F9" s="21">
        <f t="shared" ref="F9:F16" si="1">E9*0.3</f>
        <v>5.0999999999999996</v>
      </c>
      <c r="G9" s="26">
        <v>21</v>
      </c>
      <c r="H9" s="26">
        <f t="shared" ref="H9:H16" si="2">G9*0.3</f>
        <v>6.3</v>
      </c>
      <c r="I9" s="31">
        <v>12</v>
      </c>
      <c r="J9" s="31">
        <f t="shared" ref="J9:J16" si="3">I9*0.3</f>
        <v>3.5999999999999996</v>
      </c>
      <c r="K9" s="3">
        <f t="shared" ref="K9:K16" si="4">SUM(D9,F9,H9,J9)</f>
        <v>20.100000000000001</v>
      </c>
      <c r="L9" s="3">
        <v>4</v>
      </c>
      <c r="M9" s="35">
        <f t="shared" ref="M9:M16" si="5">SUM(K9,L9)</f>
        <v>24.1</v>
      </c>
    </row>
    <row r="10" spans="1:13" ht="16.5" x14ac:dyDescent="0.35">
      <c r="A10" s="5">
        <v>2</v>
      </c>
      <c r="B10" s="12" t="s">
        <v>29</v>
      </c>
      <c r="C10" s="17">
        <v>19</v>
      </c>
      <c r="D10" s="16">
        <f t="shared" si="0"/>
        <v>5.7</v>
      </c>
      <c r="E10" s="22">
        <v>19</v>
      </c>
      <c r="F10" s="21">
        <f t="shared" si="1"/>
        <v>5.7</v>
      </c>
      <c r="G10" s="27">
        <v>25</v>
      </c>
      <c r="H10" s="26">
        <f t="shared" si="2"/>
        <v>7.5</v>
      </c>
      <c r="I10" s="32">
        <v>27</v>
      </c>
      <c r="J10" s="31">
        <f t="shared" si="3"/>
        <v>8.1</v>
      </c>
      <c r="K10" s="2">
        <f t="shared" si="4"/>
        <v>27</v>
      </c>
      <c r="L10" s="2">
        <v>4</v>
      </c>
      <c r="M10" s="36">
        <f t="shared" si="5"/>
        <v>31</v>
      </c>
    </row>
    <row r="11" spans="1:13" ht="16.5" x14ac:dyDescent="0.35">
      <c r="A11" s="5">
        <v>3</v>
      </c>
      <c r="B11" s="12" t="s">
        <v>23</v>
      </c>
      <c r="C11" s="17">
        <v>13</v>
      </c>
      <c r="D11" s="16">
        <f t="shared" si="0"/>
        <v>3.9</v>
      </c>
      <c r="E11" s="22">
        <v>28</v>
      </c>
      <c r="F11" s="21">
        <f t="shared" si="1"/>
        <v>8.4</v>
      </c>
      <c r="G11" s="27">
        <v>14</v>
      </c>
      <c r="H11" s="26">
        <f t="shared" si="2"/>
        <v>4.2</v>
      </c>
      <c r="I11" s="32">
        <v>26</v>
      </c>
      <c r="J11" s="31">
        <f t="shared" si="3"/>
        <v>7.8</v>
      </c>
      <c r="K11" s="2">
        <f t="shared" si="4"/>
        <v>24.3</v>
      </c>
      <c r="L11" s="2">
        <v>4</v>
      </c>
      <c r="M11" s="36">
        <f t="shared" si="5"/>
        <v>28.3</v>
      </c>
    </row>
    <row r="12" spans="1:13" ht="16.5" x14ac:dyDescent="0.35">
      <c r="A12" s="5">
        <v>3</v>
      </c>
      <c r="B12" s="12" t="s">
        <v>19</v>
      </c>
      <c r="C12" s="17">
        <v>7</v>
      </c>
      <c r="D12" s="16">
        <f t="shared" si="0"/>
        <v>2.1</v>
      </c>
      <c r="E12" s="22">
        <v>19</v>
      </c>
      <c r="F12" s="21">
        <f t="shared" si="1"/>
        <v>5.7</v>
      </c>
      <c r="G12" s="27">
        <v>14</v>
      </c>
      <c r="H12" s="26">
        <f t="shared" si="2"/>
        <v>4.2</v>
      </c>
      <c r="I12" s="32">
        <v>15</v>
      </c>
      <c r="J12" s="31">
        <f t="shared" si="3"/>
        <v>4.5</v>
      </c>
      <c r="K12" s="2">
        <f t="shared" si="4"/>
        <v>16.5</v>
      </c>
      <c r="L12" s="2">
        <v>4</v>
      </c>
      <c r="M12" s="36">
        <f t="shared" si="5"/>
        <v>20.5</v>
      </c>
    </row>
    <row r="13" spans="1:13" ht="16.5" x14ac:dyDescent="0.35">
      <c r="A13" s="5">
        <v>3</v>
      </c>
      <c r="B13" s="12" t="s">
        <v>22</v>
      </c>
      <c r="C13" s="17">
        <v>3</v>
      </c>
      <c r="D13" s="16">
        <f t="shared" si="0"/>
        <v>0.89999999999999991</v>
      </c>
      <c r="E13" s="22">
        <v>13</v>
      </c>
      <c r="F13" s="21">
        <f t="shared" si="1"/>
        <v>3.9</v>
      </c>
      <c r="G13" s="27">
        <v>11</v>
      </c>
      <c r="H13" s="26">
        <f t="shared" si="2"/>
        <v>3.3</v>
      </c>
      <c r="I13" s="32">
        <v>19</v>
      </c>
      <c r="J13" s="31">
        <f t="shared" si="3"/>
        <v>5.7</v>
      </c>
      <c r="K13" s="2">
        <f t="shared" si="4"/>
        <v>13.8</v>
      </c>
      <c r="L13" s="2">
        <v>4</v>
      </c>
      <c r="M13" s="36">
        <f t="shared" si="5"/>
        <v>17.8</v>
      </c>
    </row>
    <row r="14" spans="1:13" ht="16.5" x14ac:dyDescent="0.35">
      <c r="A14" s="5">
        <v>4</v>
      </c>
      <c r="B14" s="12" t="s">
        <v>16</v>
      </c>
      <c r="C14" s="17">
        <v>12</v>
      </c>
      <c r="D14" s="16">
        <f t="shared" si="0"/>
        <v>3.5999999999999996</v>
      </c>
      <c r="E14" s="22">
        <v>26</v>
      </c>
      <c r="F14" s="21">
        <f t="shared" si="1"/>
        <v>7.8</v>
      </c>
      <c r="G14" s="27">
        <v>20</v>
      </c>
      <c r="H14" s="26">
        <f t="shared" si="2"/>
        <v>6</v>
      </c>
      <c r="I14" s="32">
        <v>15</v>
      </c>
      <c r="J14" s="31">
        <f t="shared" si="3"/>
        <v>4.5</v>
      </c>
      <c r="K14" s="2">
        <f t="shared" si="4"/>
        <v>21.9</v>
      </c>
      <c r="L14" s="2">
        <v>4</v>
      </c>
      <c r="M14" s="36">
        <f t="shared" si="5"/>
        <v>25.9</v>
      </c>
    </row>
    <row r="15" spans="1:13" ht="16.5" x14ac:dyDescent="0.35">
      <c r="A15" s="5">
        <v>4</v>
      </c>
      <c r="B15" s="12" t="s">
        <v>14</v>
      </c>
      <c r="C15" s="17">
        <v>8</v>
      </c>
      <c r="D15" s="16">
        <f t="shared" si="0"/>
        <v>2.4</v>
      </c>
      <c r="E15" s="22">
        <v>19</v>
      </c>
      <c r="F15" s="21">
        <f t="shared" si="1"/>
        <v>5.7</v>
      </c>
      <c r="G15" s="27">
        <v>22</v>
      </c>
      <c r="H15" s="26">
        <f t="shared" si="2"/>
        <v>6.6</v>
      </c>
      <c r="I15" s="32">
        <v>27</v>
      </c>
      <c r="J15" s="31">
        <f t="shared" si="3"/>
        <v>8.1</v>
      </c>
      <c r="K15" s="2">
        <f t="shared" si="4"/>
        <v>22.799999999999997</v>
      </c>
      <c r="L15" s="2">
        <v>4</v>
      </c>
      <c r="M15" s="36">
        <f t="shared" si="5"/>
        <v>26.799999999999997</v>
      </c>
    </row>
    <row r="16" spans="1:13" ht="17" thickBot="1" x14ac:dyDescent="0.4">
      <c r="A16" s="6">
        <v>5</v>
      </c>
      <c r="B16" s="13" t="s">
        <v>21</v>
      </c>
      <c r="C16" s="18">
        <v>20</v>
      </c>
      <c r="D16" s="19">
        <f t="shared" si="0"/>
        <v>6</v>
      </c>
      <c r="E16" s="23">
        <v>21</v>
      </c>
      <c r="F16" s="24">
        <f t="shared" si="1"/>
        <v>6.3</v>
      </c>
      <c r="G16" s="28">
        <v>20</v>
      </c>
      <c r="H16" s="29">
        <f t="shared" si="2"/>
        <v>6</v>
      </c>
      <c r="I16" s="33">
        <v>26</v>
      </c>
      <c r="J16" s="34">
        <f t="shared" si="3"/>
        <v>7.8</v>
      </c>
      <c r="K16" s="7">
        <f t="shared" si="4"/>
        <v>26.1</v>
      </c>
      <c r="L16" s="7">
        <v>4</v>
      </c>
      <c r="M16" s="37">
        <f t="shared" si="5"/>
        <v>30.1</v>
      </c>
    </row>
    <row r="17" ht="14.5" thickTop="1" x14ac:dyDescent="0.35"/>
  </sheetData>
  <sheetProtection algorithmName="SHA-512" hashValue="PFFBi37Y4RYSdAbB1jo3Xjh5QeYzswmFX+8m/HyYlk7umK5G1ex2u174PGxvai7AJ/JI2ZyToI28H6JpvWF7Xg==" saltValue="EfXqt0erHAJ8oszwN00olQ==" spinCount="100000" sheet="1" objects="1" scenarios="1"/>
  <autoFilter ref="B8:M16" xr:uid="{00000000-0009-0000-0000-000003000000}">
    <sortState xmlns:xlrd2="http://schemas.microsoft.com/office/spreadsheetml/2017/richdata2" ref="B10:M16">
      <sortCondition ref="B8:B16"/>
    </sortState>
  </autoFilter>
  <sortState xmlns:xlrd2="http://schemas.microsoft.com/office/spreadsheetml/2017/richdata2" ref="A10:M16">
    <sortCondition ref="A9:A16"/>
  </sortState>
  <mergeCells count="12">
    <mergeCell ref="L7:L8"/>
    <mergeCell ref="M7:M8"/>
    <mergeCell ref="A2:K2"/>
    <mergeCell ref="A3:K3"/>
    <mergeCell ref="A5:K5"/>
    <mergeCell ref="C7:D7"/>
    <mergeCell ref="E7:F7"/>
    <mergeCell ref="G7:H7"/>
    <mergeCell ref="I7:J7"/>
    <mergeCell ref="B7:B8"/>
    <mergeCell ref="A7:A8"/>
    <mergeCell ref="K7:K8"/>
  </mergeCells>
  <conditionalFormatting sqref="J9:J16">
    <cfRule type="containsBlanks" dxfId="1" priority="11">
      <formula>LEN(TRIM(J9))=0</formula>
    </cfRule>
  </conditionalFormatting>
  <conditionalFormatting sqref="K9:K16">
    <cfRule type="cellIs" dxfId="0" priority="9" operator="lessThan">
      <formula>1</formula>
    </cfRule>
    <cfRule type="cellIs" priority="10" operator="lessThan">
      <formula>1</formula>
    </cfRule>
  </conditionalFormatting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4</vt:i4>
      </vt:variant>
    </vt:vector>
  </HeadingPairs>
  <TitlesOfParts>
    <vt:vector size="4" baseType="lpstr">
      <vt:lpstr>IX</vt:lpstr>
      <vt:lpstr>X</vt:lpstr>
      <vt:lpstr>XI</vt:lpstr>
      <vt:lpstr>XII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Pârșul</dc:creator>
  <cp:lastModifiedBy>Reka Vadasz</cp:lastModifiedBy>
  <dcterms:created xsi:type="dcterms:W3CDTF">2015-06-05T18:17:20Z</dcterms:created>
  <dcterms:modified xsi:type="dcterms:W3CDTF">2023-03-22T18:00:13Z</dcterms:modified>
</cp:coreProperties>
</file>